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172.16.60.145\archivos compartidos\APRESUPUESTO AÑOS 2014 - 2020\AÑO 2020\EJECUCION PRESUPUESTARIA 2020\DICIEMBRE 2020\"/>
    </mc:Choice>
  </mc:AlternateContent>
  <xr:revisionPtr revIDLastSave="0" documentId="13_ncr:1_{AE848F8B-D2D5-446C-A994-B75AE95AF34D}" xr6:coauthVersionLast="44" xr6:coauthVersionMax="44" xr10:uidLastSave="{00000000-0000-0000-0000-000000000000}"/>
  <bookViews>
    <workbookView xWindow="-120" yWindow="-120" windowWidth="24240" windowHeight="13140" xr2:uid="{00000000-000D-0000-FFFF-FFFF00000000}"/>
  </bookViews>
  <sheets>
    <sheet name="LOGROS NOVIEMBRE 2020"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5" l="1"/>
  <c r="D9" i="5" l="1"/>
  <c r="E9" i="5" l="1"/>
  <c r="F9" i="5" l="1"/>
  <c r="G9" i="5" l="1"/>
  <c r="F13" i="5" l="1"/>
  <c r="F11" i="5"/>
  <c r="F10" i="5" l="1"/>
</calcChain>
</file>

<file path=xl/sharedStrings.xml><?xml version="1.0" encoding="utf-8"?>
<sst xmlns="http://schemas.openxmlformats.org/spreadsheetml/2006/main" count="29" uniqueCount="27">
  <si>
    <t>PROYECTOS INSTITUCIONALES CON NIVEL DE EJECUCIÓN</t>
  </si>
  <si>
    <t>INSTITUCIÓN:  MINISTERIO DE COMERCIO E INDUSTRIAS</t>
  </si>
  <si>
    <t>ITEM</t>
  </si>
  <si>
    <t>LUGAR</t>
  </si>
  <si>
    <t>NOMBRE DEL PROYECTO O PROGRAMA</t>
  </si>
  <si>
    <t>INVERSIÓN PROGRAMADA B/.</t>
  </si>
  <si>
    <t>INVERSIÓN A LA FECHA B/.</t>
  </si>
  <si>
    <t>NÚMERO DE BENEFICIARIOS</t>
  </si>
  <si>
    <t>EXPLICACIÓN DEL PROYECTO MAX 3 LINEAS</t>
  </si>
  <si>
    <t>TOTAL</t>
  </si>
  <si>
    <t>Provincia Panamá, Distrito Panamá, corregimiento Betania</t>
  </si>
  <si>
    <t>Fortalecimiento Apoyo Logistico</t>
  </si>
  <si>
    <t>Preparado por: Hortencia Hall - Analista</t>
  </si>
  <si>
    <t>Validado por : Elsa B. de Arboleda - Jefa de Presupuesto</t>
  </si>
  <si>
    <t>Fortalecimiento Laboratorio Recursos Minerales</t>
  </si>
  <si>
    <t>Vigente hasta: 20 de febrero 2020 (artículo no. 321 - Ley 110 del 12 de noviembre 2019)</t>
  </si>
  <si>
    <r>
      <t>Desarrollo del Sistema de Información del MICI</t>
    </r>
    <r>
      <rPr>
        <b/>
        <sz val="11"/>
        <rFont val="Abadi"/>
        <family val="2"/>
      </rPr>
      <t xml:space="preserve">                   </t>
    </r>
  </si>
  <si>
    <r>
      <t xml:space="preserve">% EJECUCIÓN A LA FECHA O FECHA DE </t>
    </r>
    <r>
      <rPr>
        <b/>
        <sz val="8"/>
        <color indexed="9"/>
        <rFont val="Abadi"/>
        <family val="2"/>
      </rPr>
      <t>TERMINACIÓN</t>
    </r>
  </si>
  <si>
    <t>Este Proyecto está orientado a la compra de mobiliarios y equipos varios a las Direcciones Provinciales y Sede MICI.</t>
  </si>
  <si>
    <t>El proyecto consiste en el desarrollo de pilares básicos dentro de un laboratorio estatal, para mejorar las funciones técnicas como ente rector de la minería en el país, mediante la adquisición de equipos de análisis químico instrumental y equipos complementarios.</t>
  </si>
  <si>
    <t>Actualizacón y Automatización de documentos de DINADE</t>
  </si>
  <si>
    <t>Provincia Panamá, Distrito Panamá, corregimiento Curundu, Melchor Lasso de la Vega , Viejo Veranillo</t>
  </si>
  <si>
    <t>Renovación de servicios de Soporte anual Oracle, Renovación de servicio WAF, Servicios de soporte para la aplicación de Marcas, Patentes e Invención, Plan de mantenimientos de planta electricas, UPS, Contenido E-Power y otros, Enlaces de Comunicación, antivirus, seguridad y demas.</t>
  </si>
  <si>
    <t>Ajuste MEF / Resolución de Gabinete no. 17   Reestructuración dinámica del PGE 2020</t>
  </si>
  <si>
    <t>Fecha de Actualización: 31 de diciembre 2020</t>
  </si>
  <si>
    <t>Próxima Fecha de Actualización:  29 de enero 2021</t>
  </si>
  <si>
    <t>PERIODO: 31 de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</si>
</sst>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b/>
      <sz val="11"/>
      <color theme="1" tint="0.499984740745262"/>
      <name val="Abadi"/>
      <family val="2"/>
    </font>
    <font>
      <sz val="10"/>
      <color theme="1"/>
      <name val="Abadi"/>
      <family val="2"/>
    </font>
    <font>
      <b/>
      <sz val="10"/>
      <color theme="1" tint="0.499984740745262"/>
      <name val="Abadi"/>
      <family val="2"/>
    </font>
    <font>
      <sz val="10"/>
      <color theme="1" tint="0.499984740745262"/>
      <name val="Abadi"/>
      <family val="2"/>
    </font>
    <font>
      <b/>
      <sz val="10"/>
      <color theme="1"/>
      <name val="Abadi"/>
      <family val="2"/>
    </font>
    <font>
      <sz val="10"/>
      <name val="Abadi"/>
      <family val="2"/>
    </font>
    <font>
      <b/>
      <sz val="11"/>
      <name val="Abadi"/>
      <family val="2"/>
    </font>
    <font>
      <b/>
      <sz val="8"/>
      <color theme="1"/>
      <name val="Abadi"/>
      <family val="2"/>
    </font>
    <font>
      <b/>
      <sz val="8"/>
      <color theme="0"/>
      <name val="Abadi"/>
      <family val="2"/>
    </font>
    <font>
      <b/>
      <sz val="8"/>
      <color indexed="9"/>
      <name val="Abadi"/>
      <family val="2"/>
    </font>
    <font>
      <b/>
      <sz val="8"/>
      <name val="Abadi"/>
      <family val="2"/>
    </font>
    <font>
      <sz val="8"/>
      <color theme="1"/>
      <name val="Abadi"/>
      <family val="2"/>
    </font>
  </fonts>
  <fills count="5">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2" fillId="0" borderId="0"/>
  </cellStyleXfs>
  <cellXfs count="40">
    <xf numFmtId="0" fontId="0" fillId="0" borderId="0" xfId="0"/>
    <xf numFmtId="0" fontId="4" fillId="0" borderId="0" xfId="0" applyFont="1"/>
    <xf numFmtId="0" fontId="5" fillId="3" borderId="1" xfId="0" applyFont="1" applyFill="1" applyBorder="1" applyAlignment="1">
      <alignment vertical="center"/>
    </xf>
    <xf numFmtId="0" fontId="6" fillId="3" borderId="1" xfId="0" applyFont="1" applyFill="1" applyBorder="1" applyAlignment="1">
      <alignment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3" fontId="7" fillId="0" borderId="1" xfId="0" applyNumberFormat="1" applyFont="1" applyBorder="1" applyAlignment="1">
      <alignment horizontal="right" vertical="center"/>
    </xf>
    <xf numFmtId="9"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8" fillId="0" borderId="1" xfId="0" applyFont="1" applyBorder="1"/>
    <xf numFmtId="0" fontId="4" fillId="0" borderId="1" xfId="0" applyFont="1" applyBorder="1" applyAlignment="1">
      <alignment vertical="center" wrapText="1"/>
    </xf>
    <xf numFmtId="0" fontId="8" fillId="0" borderId="1" xfId="0" applyFont="1" applyBorder="1" applyAlignment="1">
      <alignment vertical="center" wrapText="1"/>
    </xf>
    <xf numFmtId="3" fontId="8" fillId="0" borderId="1" xfId="0" applyNumberFormat="1" applyFont="1" applyFill="1" applyBorder="1" applyAlignment="1">
      <alignment vertical="center"/>
    </xf>
    <xf numFmtId="9"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Border="1" applyAlignment="1">
      <alignment horizontal="left" vertical="center" wrapText="1"/>
    </xf>
    <xf numFmtId="0" fontId="8" fillId="0" borderId="0"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3" borderId="1" xfId="0" applyFont="1" applyFill="1" applyBorder="1" applyAlignment="1">
      <alignment horizontal="right"/>
    </xf>
    <xf numFmtId="0" fontId="8" fillId="4"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3" fontId="8" fillId="0" borderId="0" xfId="0" applyNumberFormat="1" applyFont="1" applyFill="1" applyBorder="1" applyAlignment="1">
      <alignment vertical="center"/>
    </xf>
    <xf numFmtId="9" fontId="4"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0" fontId="4" fillId="0" borderId="0" xfId="0" applyFont="1" applyBorder="1" applyAlignment="1">
      <alignment horizontal="left" vertical="center" wrapText="1"/>
    </xf>
    <xf numFmtId="0" fontId="8" fillId="0" borderId="1" xfId="0" applyFont="1" applyFill="1" applyBorder="1" applyAlignment="1">
      <alignment horizontal="left" vertical="center" wrapText="1"/>
    </xf>
    <xf numFmtId="0" fontId="14"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13" fillId="3" borderId="1" xfId="0" applyFont="1" applyFill="1" applyBorder="1" applyAlignment="1">
      <alignment horizontal="right"/>
    </xf>
  </cellXfs>
  <cellStyles count="4">
    <cellStyle name="Normal" xfId="0" builtinId="0"/>
    <cellStyle name="Normal 2" xfId="1" xr:uid="{00000000-0005-0000-0000-000001000000}"/>
    <cellStyle name="Normal 2 2" xfId="3" xr:uid="{00000000-0005-0000-0000-000002000000}"/>
    <cellStyle name="Normal 2 3" xfId="2" xr:uid="{00000000-0005-0000-0000-000003000000}"/>
  </cellStyles>
  <dxfs count="13">
    <dxf>
      <font>
        <b val="0"/>
        <i val="0"/>
        <strike val="0"/>
        <condense val="0"/>
        <extend val="0"/>
        <outline val="0"/>
        <shadow val="0"/>
        <u val="none"/>
        <vertAlign val="baseline"/>
        <sz val="10"/>
        <color auto="1"/>
        <name val="Abadi"/>
        <family val="2"/>
        <scheme val="none"/>
      </font>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badi"/>
        <family val="2"/>
        <scheme val="none"/>
      </font>
      <numFmt numFmtId="1" formatCode="0"/>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badi"/>
        <family val="2"/>
        <scheme val="none"/>
      </font>
      <numFmt numFmtId="13" formatCode="0%"/>
      <fill>
        <patternFill patternType="none">
          <fgColor indexed="64"/>
          <bgColor indexed="65"/>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badi"/>
        <family val="2"/>
        <scheme val="none"/>
      </font>
      <numFmt numFmtId="3" formatCode="#,##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badi"/>
        <family val="2"/>
        <scheme val="none"/>
      </font>
      <numFmt numFmtId="3" formatCode="#,##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badi"/>
        <family val="2"/>
        <scheme val="none"/>
      </font>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badi"/>
        <family val="2"/>
        <scheme val="none"/>
      </font>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badi"/>
        <family val="2"/>
        <scheme val="none"/>
      </font>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badi"/>
        <family val="2"/>
        <scheme val="none"/>
      </font>
      <alignment textRotation="0" relativeIndent="0" justifyLastLine="0" shrinkToFit="0" readingOrder="0"/>
      <border diagonalUp="0" diagonalDown="0" outline="0"/>
    </dxf>
    <dxf>
      <border outline="0">
        <bottom style="thin">
          <color indexed="64"/>
        </bottom>
      </border>
    </dxf>
    <dxf>
      <font>
        <b/>
        <i val="0"/>
        <strike val="0"/>
        <condense val="0"/>
        <extend val="0"/>
        <outline val="0"/>
        <shadow val="0"/>
        <u val="none"/>
        <vertAlign val="baseline"/>
        <sz val="8"/>
        <color theme="1"/>
        <name val="Abadi"/>
        <family val="2"/>
        <scheme val="none"/>
      </font>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A8:H13" totalsRowShown="0" headerRowDxfId="12" dataDxfId="10" headerRowBorderDxfId="11" tableBorderDxfId="9" totalsRowBorderDxfId="8">
  <autoFilter ref="A8:H13" xr:uid="{00000000-0009-0000-0100-000001000000}"/>
  <tableColumns count="8">
    <tableColumn id="1" xr3:uid="{00000000-0010-0000-0000-000001000000}" name="ITEM" dataDxfId="7"/>
    <tableColumn id="2" xr3:uid="{00000000-0010-0000-0000-000002000000}" name="LUGAR" dataDxfId="6"/>
    <tableColumn id="3" xr3:uid="{00000000-0010-0000-0000-000003000000}" name="NOMBRE DEL PROYECTO O PROGRAMA" dataDxfId="5"/>
    <tableColumn id="4" xr3:uid="{00000000-0010-0000-0000-000004000000}" name="INVERSIÓN PROGRAMADA B/." dataDxfId="4"/>
    <tableColumn id="5" xr3:uid="{00000000-0010-0000-0000-000005000000}" name="INVERSIÓN A LA FECHA B/." dataDxfId="3"/>
    <tableColumn id="6" xr3:uid="{00000000-0010-0000-0000-000006000000}" name="% EJECUCIÓN A LA FECHA O FECHA DE TERMINACIÓN" dataDxfId="2">
      <calculatedColumnFormula>Tabla2[[#This Row],[INVERSIÓN A LA FECHA B/.]]/Tabla2[[#This Row],[INVERSIÓN PROGRAMADA B/.]]</calculatedColumnFormula>
    </tableColumn>
    <tableColumn id="7" xr3:uid="{00000000-0010-0000-0000-000007000000}" name="NÚMERO DE BENEFICIARIOS" dataDxfId="1"/>
    <tableColumn id="8" xr3:uid="{00000000-0010-0000-0000-000008000000}" name="EXPLICACIÓN DEL PROYECTO MAX 3 LINEAS"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16"/>
  <sheetViews>
    <sheetView tabSelected="1" workbookViewId="0">
      <selection activeCell="D14" sqref="D14"/>
    </sheetView>
  </sheetViews>
  <sheetFormatPr baseColWidth="10" defaultRowHeight="12.75" x14ac:dyDescent="0.2"/>
  <cols>
    <col min="1" max="1" width="6.5703125" style="1" customWidth="1"/>
    <col min="2" max="2" width="27.140625" style="1" customWidth="1"/>
    <col min="3" max="3" width="25.42578125" style="1" customWidth="1"/>
    <col min="4" max="4" width="15.140625" style="1" customWidth="1"/>
    <col min="5" max="5" width="15" style="1" customWidth="1"/>
    <col min="6" max="6" width="16" style="1" customWidth="1"/>
    <col min="7" max="7" width="15.85546875" style="1" customWidth="1"/>
    <col min="8" max="8" width="45.28515625" style="1" customWidth="1"/>
    <col min="9" max="16384" width="11.42578125" style="1"/>
  </cols>
  <sheetData>
    <row r="3" spans="1:8" ht="15" x14ac:dyDescent="0.2">
      <c r="A3" s="33" t="s">
        <v>0</v>
      </c>
      <c r="B3" s="34"/>
      <c r="C3" s="34"/>
      <c r="D3" s="34"/>
      <c r="E3" s="34"/>
      <c r="F3" s="34"/>
      <c r="G3" s="34"/>
      <c r="H3" s="35"/>
    </row>
    <row r="4" spans="1:8" x14ac:dyDescent="0.2">
      <c r="A4" s="36" t="s">
        <v>1</v>
      </c>
      <c r="B4" s="37"/>
      <c r="C4" s="37"/>
      <c r="D4" s="37"/>
      <c r="E4" s="37"/>
      <c r="F4" s="37"/>
      <c r="G4" s="37"/>
      <c r="H4" s="38"/>
    </row>
    <row r="5" spans="1:8" x14ac:dyDescent="0.2">
      <c r="A5" s="2" t="s">
        <v>26</v>
      </c>
      <c r="B5" s="3"/>
      <c r="C5" s="39" t="s">
        <v>24</v>
      </c>
      <c r="D5" s="39"/>
      <c r="E5" s="39"/>
      <c r="F5" s="39"/>
      <c r="G5" s="39"/>
      <c r="H5" s="39"/>
    </row>
    <row r="6" spans="1:8" x14ac:dyDescent="0.2">
      <c r="A6" s="2"/>
      <c r="B6" s="3"/>
      <c r="C6" s="39" t="s">
        <v>25</v>
      </c>
      <c r="D6" s="39"/>
      <c r="E6" s="39"/>
      <c r="F6" s="39"/>
      <c r="G6" s="39"/>
      <c r="H6" s="39"/>
    </row>
    <row r="7" spans="1:8" ht="3" hidden="1" customHeight="1" x14ac:dyDescent="0.2">
      <c r="A7" s="2"/>
      <c r="B7" s="3"/>
      <c r="C7" s="21"/>
      <c r="D7" s="21"/>
      <c r="E7" s="21"/>
      <c r="F7" s="21"/>
      <c r="G7" s="21"/>
      <c r="H7" s="21" t="s">
        <v>15</v>
      </c>
    </row>
    <row r="8" spans="1:8" ht="45" x14ac:dyDescent="0.2">
      <c r="A8" s="18" t="s">
        <v>2</v>
      </c>
      <c r="B8" s="19" t="s">
        <v>3</v>
      </c>
      <c r="C8" s="19" t="s">
        <v>4</v>
      </c>
      <c r="D8" s="19" t="s">
        <v>5</v>
      </c>
      <c r="E8" s="19" t="s">
        <v>6</v>
      </c>
      <c r="F8" s="20" t="s">
        <v>17</v>
      </c>
      <c r="G8" s="19" t="s">
        <v>7</v>
      </c>
      <c r="H8" s="19" t="s">
        <v>8</v>
      </c>
    </row>
    <row r="9" spans="1:8" x14ac:dyDescent="0.2">
      <c r="A9" s="5"/>
      <c r="B9" s="4" t="s">
        <v>9</v>
      </c>
      <c r="C9" s="4"/>
      <c r="D9" s="6">
        <f>SUM(D10:D13)</f>
        <v>1679998</v>
      </c>
      <c r="E9" s="6">
        <f>SUM(E10:E13)</f>
        <v>1337003</v>
      </c>
      <c r="F9" s="7">
        <f>Tabla2[[#This Row],[INVERSIÓN A LA FECHA B/.]]/Tabla2[[#This Row],[INVERSIÓN PROGRAMADA B/.]]</f>
        <v>0.79583606647150773</v>
      </c>
      <c r="G9" s="8">
        <f>SUM(G10:G13)</f>
        <v>1360</v>
      </c>
      <c r="H9" s="9"/>
    </row>
    <row r="10" spans="1:8" ht="114.75" customHeight="1" x14ac:dyDescent="0.2">
      <c r="A10" s="32">
        <v>1</v>
      </c>
      <c r="B10" s="10" t="s">
        <v>10</v>
      </c>
      <c r="C10" s="11" t="s">
        <v>16</v>
      </c>
      <c r="D10" s="12">
        <v>1289548</v>
      </c>
      <c r="E10" s="12">
        <v>1071628</v>
      </c>
      <c r="F10" s="13">
        <f>Tabla2[[#This Row],[INVERSIÓN A LA FECHA B/.]]/Tabla2[[#This Row],[INVERSIÓN PROGRAMADA B/.]]</f>
        <v>0.83101055563654858</v>
      </c>
      <c r="G10" s="14">
        <v>1100</v>
      </c>
      <c r="H10" s="23" t="s">
        <v>22</v>
      </c>
    </row>
    <row r="11" spans="1:8" ht="90" customHeight="1" x14ac:dyDescent="0.2">
      <c r="A11" s="32">
        <v>2</v>
      </c>
      <c r="B11" s="10" t="s">
        <v>10</v>
      </c>
      <c r="C11" s="11" t="s">
        <v>11</v>
      </c>
      <c r="D11" s="12">
        <v>243225</v>
      </c>
      <c r="E11" s="12">
        <v>160491</v>
      </c>
      <c r="F11" s="13">
        <f>Tabla2[[#This Row],[INVERSIÓN A LA FECHA B/.]]/Tabla2[[#This Row],[INVERSIÓN PROGRAMADA B/.]]</f>
        <v>0.65984582176996609</v>
      </c>
      <c r="G11" s="14">
        <v>200</v>
      </c>
      <c r="H11" s="22" t="s">
        <v>18</v>
      </c>
    </row>
    <row r="12" spans="1:8" ht="117" customHeight="1" x14ac:dyDescent="0.2">
      <c r="A12" s="32">
        <v>3</v>
      </c>
      <c r="B12" s="10" t="s">
        <v>10</v>
      </c>
      <c r="C12" s="10" t="s">
        <v>20</v>
      </c>
      <c r="D12" s="12">
        <v>17365</v>
      </c>
      <c r="E12" s="12">
        <v>0</v>
      </c>
      <c r="F12" s="13">
        <f>Tabla2[[#This Row],[INVERSIÓN A LA FECHA B/.]]/Tabla2[[#This Row],[INVERSIÓN PROGRAMADA B/.]]</f>
        <v>0</v>
      </c>
      <c r="G12" s="14">
        <v>10</v>
      </c>
      <c r="H12" s="31" t="s">
        <v>23</v>
      </c>
    </row>
    <row r="13" spans="1:8" ht="105.75" customHeight="1" x14ac:dyDescent="0.2">
      <c r="A13" s="32">
        <v>4</v>
      </c>
      <c r="B13" s="10" t="s">
        <v>21</v>
      </c>
      <c r="C13" s="15" t="s">
        <v>14</v>
      </c>
      <c r="D13" s="12">
        <v>129860</v>
      </c>
      <c r="E13" s="12">
        <v>104884</v>
      </c>
      <c r="F13" s="13">
        <f>Tabla2[[#This Row],[INVERSIÓN A LA FECHA B/.]]/Tabla2[[#This Row],[INVERSIÓN PROGRAMADA B/.]]</f>
        <v>0.8076697982442631</v>
      </c>
      <c r="G13" s="14">
        <v>50</v>
      </c>
      <c r="H13" s="16" t="s">
        <v>19</v>
      </c>
    </row>
    <row r="14" spans="1:8" ht="6.75" customHeight="1" x14ac:dyDescent="0.2">
      <c r="A14" s="24"/>
      <c r="B14" s="25"/>
      <c r="C14" s="26"/>
      <c r="D14" s="27"/>
      <c r="E14" s="27"/>
      <c r="F14" s="28"/>
      <c r="G14" s="29"/>
      <c r="H14" s="30"/>
    </row>
    <row r="15" spans="1:8" x14ac:dyDescent="0.2">
      <c r="B15" s="17" t="s">
        <v>12</v>
      </c>
    </row>
    <row r="16" spans="1:8" x14ac:dyDescent="0.2">
      <c r="B16" s="17" t="s">
        <v>13</v>
      </c>
    </row>
  </sheetData>
  <mergeCells count="4">
    <mergeCell ref="A3:H3"/>
    <mergeCell ref="A4:H4"/>
    <mergeCell ref="C5:H5"/>
    <mergeCell ref="C6:H6"/>
  </mergeCells>
  <printOptions horizontalCentered="1"/>
  <pageMargins left="0" right="0" top="0.78740157480314965" bottom="0.39370078740157483" header="0.31496062992125984" footer="0.31496062992125984"/>
  <pageSetup scale="73" orientation="landscape" verticalDpi="597"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LOGROS NOVIEMBRE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Hortencia Hall</dc:creator>
  <cp:lastModifiedBy>Elsa Bustamante de Arboleda</cp:lastModifiedBy>
  <cp:lastPrinted>2020-09-09T17:21:25Z</cp:lastPrinted>
  <dcterms:created xsi:type="dcterms:W3CDTF">2017-08-02T13:23:39Z</dcterms:created>
  <dcterms:modified xsi:type="dcterms:W3CDTF">2021-01-28T20:19:00Z</dcterms:modified>
</cp:coreProperties>
</file>